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nstable\Desktop\250438 Signal SW 43rd CT. @ SW 20th ST\BID DOCS\submitted bid docs\"/>
    </mc:Choice>
  </mc:AlternateContent>
  <xr:revisionPtr revIDLastSave="0" documentId="8_{B2AB602C-A8B0-4603-AE77-D2D9657ACB38}" xr6:coauthVersionLast="47" xr6:coauthVersionMax="47" xr10:uidLastSave="{00000000-0000-0000-0000-000000000000}"/>
  <bookViews>
    <workbookView xWindow="28680" yWindow="-120" windowWidth="29040" windowHeight="15720" xr2:uid="{A0306194-AF94-431F-8EF8-01D51C1687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75" i="1" s="1"/>
  <c r="F67" i="1"/>
  <c r="F68" i="1"/>
  <c r="F69" i="1"/>
  <c r="F70" i="1"/>
  <c r="F71" i="1"/>
  <c r="F72" i="1"/>
  <c r="F73" i="1"/>
  <c r="F74" i="1"/>
  <c r="F59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2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0" i="1"/>
  <c r="F19" i="1"/>
  <c r="F18" i="1"/>
  <c r="F17" i="1"/>
  <c r="F16" i="1"/>
  <c r="F15" i="1"/>
  <c r="F14" i="1"/>
  <c r="F13" i="1"/>
  <c r="F11" i="1"/>
  <c r="F10" i="1"/>
  <c r="F21" i="1" s="1"/>
  <c r="F9" i="1"/>
  <c r="F8" i="1"/>
  <c r="F56" i="1" l="1"/>
  <c r="F76" i="1" s="1"/>
</calcChain>
</file>

<file path=xl/sharedStrings.xml><?xml version="1.0" encoding="utf-8"?>
<sst xmlns="http://schemas.openxmlformats.org/spreadsheetml/2006/main" count="206" uniqueCount="149">
  <si>
    <t xml:space="preserve">Exhibit B - PRICE PROPOSAL                                                                             </t>
  </si>
  <si>
    <t>Bidder name</t>
  </si>
  <si>
    <t>Bidder Location</t>
  </si>
  <si>
    <t>ENTER COMPANY NAME HERE</t>
  </si>
  <si>
    <t>ENTER OFFICE LOCATION HERE</t>
  </si>
  <si>
    <t>SIGNALIZATION</t>
  </si>
  <si>
    <t xml:space="preserve"> ITEM #</t>
  </si>
  <si>
    <t xml:space="preserve">ITEM DESCRIPTION  </t>
  </si>
  <si>
    <t>UOM</t>
  </si>
  <si>
    <t>EST QTY</t>
  </si>
  <si>
    <t>UNIT COST</t>
  </si>
  <si>
    <t>EXTENDED COST</t>
  </si>
  <si>
    <t>LS</t>
  </si>
  <si>
    <t>MAINTENANCE OF TRAFFIC</t>
  </si>
  <si>
    <t>G-53</t>
  </si>
  <si>
    <t>SY</t>
  </si>
  <si>
    <t>630-2-11</t>
  </si>
  <si>
    <t>CONDUIT, FURNISH &amp; INSTALL, OPEN TRENCH</t>
  </si>
  <si>
    <t>LF</t>
  </si>
  <si>
    <t>630-2-12</t>
  </si>
  <si>
    <t>632-7-1</t>
  </si>
  <si>
    <t>PI</t>
  </si>
  <si>
    <t>633-3-11</t>
  </si>
  <si>
    <t>EA</t>
  </si>
  <si>
    <t>633-3-16</t>
  </si>
  <si>
    <t>634-4-153</t>
  </si>
  <si>
    <t>634-5-1</t>
  </si>
  <si>
    <t>FIBERGLASS INSULATOR, FURNISH &amp; INSTALL</t>
  </si>
  <si>
    <t>635-2-11</t>
  </si>
  <si>
    <t>635-2-12</t>
  </si>
  <si>
    <t>639-1-122</t>
  </si>
  <si>
    <t>AS</t>
  </si>
  <si>
    <t>639-2-1</t>
  </si>
  <si>
    <t>ELECTRICAL SERVICE WIRE, FURNISH &amp; INSTALL</t>
  </si>
  <si>
    <t>639-3-11</t>
  </si>
  <si>
    <t>641-2-12</t>
  </si>
  <si>
    <t>641-2-30</t>
  </si>
  <si>
    <t>650-1-24</t>
  </si>
  <si>
    <t>660-2-106</t>
  </si>
  <si>
    <t>660-6-121</t>
  </si>
  <si>
    <t>660-6-122</t>
  </si>
  <si>
    <t>665-1-11</t>
  </si>
  <si>
    <t>PEDESTRIAN DETECTOR, FURNISH &amp; INSTALL, STANDARD</t>
  </si>
  <si>
    <t>670-5-300</t>
  </si>
  <si>
    <t>682-1-113</t>
  </si>
  <si>
    <t>684-1-1</t>
  </si>
  <si>
    <t>MANAGED FIELD ETHERNET SWITCH, FURNISH &amp; INSTALL</t>
  </si>
  <si>
    <t>685-1-13</t>
  </si>
  <si>
    <t>685-2-1</t>
  </si>
  <si>
    <t>700-3-201</t>
  </si>
  <si>
    <t>700-5-22</t>
  </si>
  <si>
    <t>TOTAL BID AMOUNT</t>
  </si>
  <si>
    <t>CONTRACT# CIP/250438</t>
  </si>
  <si>
    <t>ITB# CIP/250438: Signalization of SW 43rd Court at SW 20th Street</t>
  </si>
  <si>
    <t>G-01</t>
  </si>
  <si>
    <t>MOBILIZATION</t>
  </si>
  <si>
    <t>G-02</t>
  </si>
  <si>
    <t>MAINTENANCE AND GUARANTEE BOND</t>
  </si>
  <si>
    <t>G-05</t>
  </si>
  <si>
    <t>G-09</t>
  </si>
  <si>
    <t>CLEARING AND GRUBBING, LIGHT</t>
  </si>
  <si>
    <t>G-11</t>
  </si>
  <si>
    <t>GENERAL EXCAVATION (NE &amp; NW BERM)</t>
  </si>
  <si>
    <t>CY</t>
  </si>
  <si>
    <t>G-15</t>
  </si>
  <si>
    <t>FINISH GRADING</t>
  </si>
  <si>
    <t>G-21</t>
  </si>
  <si>
    <t>REMOVAL OF EXISTING CONCRETE (SIDEWALK, F-C&amp;G)</t>
  </si>
  <si>
    <t>AS-BUILT PLANS AND CONSTRUCTION LAYOUT SURVEY</t>
  </si>
  <si>
    <t>G-56</t>
  </si>
  <si>
    <t>CONCRETE CURB &amp; GUTTER, TYPE F</t>
  </si>
  <si>
    <t>G-61</t>
  </si>
  <si>
    <t>CONCRETE CURB RAMP, 6" (CR-C) with DETECTABLE WARNING SURFACE</t>
  </si>
  <si>
    <t>G-62</t>
  </si>
  <si>
    <t>DETECTABLE WARNING</t>
  </si>
  <si>
    <t>SF</t>
  </si>
  <si>
    <t>G-78</t>
  </si>
  <si>
    <t>REMOVE &amp; REPLACE 6' C.L. FENCE (SE Corner)</t>
  </si>
  <si>
    <t>400-2-11</t>
  </si>
  <si>
    <t>8" MASONRY RETAINING WALL (25.5 LF x 2' H + 33 LF x 3' H)</t>
  </si>
  <si>
    <t>CONDUIT, FURNISH &amp; INSTALL, DIRECTIONAL BORE (5 EA)</t>
  </si>
  <si>
    <t>SIGNAL CABLE - NEW OR RECONSTRUCTED INTERSECTION, F&amp;I</t>
  </si>
  <si>
    <t>FIBER OPTIC CONNECTION HARDWARE, F&amp;I, SPLICE ENCLOSURE</t>
  </si>
  <si>
    <t>FIBER OPTIC CONNECTION HARDWARE,
FURNISH &amp; INSTALL, PATCH PANEL - FIELD TERMINATED</t>
  </si>
  <si>
    <t>633-6</t>
  </si>
  <si>
    <t>FIBER OPTIC CABLE LOCATOR</t>
  </si>
  <si>
    <t>SPAN WIRE ASSEMBLY, FURNISH AND INSTALL, TWO POINT, BOX</t>
  </si>
  <si>
    <t>PULL &amp; SPLICE BOX; FURNISH &amp; INSTALL; 13"x24"</t>
  </si>
  <si>
    <t>PULL &amp; SPLICE BOX; FURNISH &amp; INSTALL; 26"x36"</t>
  </si>
  <si>
    <t>ELECTRICAL POWER SERVICE, F&amp;I, UNDERGROUND,
METER PURCHASED BY CONTRACTOR FROM POWER COMPANY</t>
  </si>
  <si>
    <t>ELECTRICAL SERVICE DISCONNECT, F&amp;I, POLE MOUNT</t>
  </si>
  <si>
    <t>PRESTRESSED CONCRETE POLE, F&amp;I, TYPE P-II, SERVICE POLE</t>
  </si>
  <si>
    <t>PRESTRESSED CONCRETE POLE, INSTALL (City Furnished)</t>
  </si>
  <si>
    <t>VEHICULAR TRAFFIC SIGNAL, F&amp;I, POLYCARBONATE,
3-SECTION, 1 WAY, LIGHTWEIGHT 650-1-24, CAST TOP</t>
  </si>
  <si>
    <t>653-1-26</t>
  </si>
  <si>
    <t>VEHICULAR TRAFFIC SIGNAL, F&amp;I, POLYCARBONATE,
4-SECTION, 1 WAY, LIGHTWEIGHT 650-1-26, CAST TOP</t>
  </si>
  <si>
    <t>653-1-11</t>
  </si>
  <si>
    <t>PEDESTRIAN SIGNAL, FURNISH &amp; INSTALL LED COUNTDOWN, 1 WAY</t>
  </si>
  <si>
    <t>660-1-102</t>
  </si>
  <si>
    <t>LOOP ASSEMBLY, FURNISH AND INSTALL, TYPE B  (on SW 20th ST for PH2 and PH6)</t>
  </si>
  <si>
    <t>LOOP ASSEMBLY, FURNISH AND INSTALL, TYPE F</t>
  </si>
  <si>
    <t>660-1-110</t>
  </si>
  <si>
    <t>LOOP DETECTOR INDUCTIVE, FURNISH AND INSTALL, LEAD-IN</t>
  </si>
  <si>
    <t>VEHICULAR DETECTION SYSTEM - AVI, BLUETOOTH, F&amp;I, CABINET EQUIPMENT</t>
  </si>
  <si>
    <t>VEHICULAR DETECTION SYSTEM - AVI, BLUETOOTH, F&amp;I, ABOVE GROUND EQUIPMENT</t>
  </si>
  <si>
    <t>TRAFFIC CONTROLLER ASSEMBLY, F&amp;I, NEMA, 1 PREEMPTION</t>
  </si>
  <si>
    <t>ITS CCTV CAMERA, F&amp;I, DOME PTZ
ENCLOSURE - PRESSURIZED, IP, HIGH DEFINITION</t>
  </si>
  <si>
    <t>684-1-10</t>
  </si>
  <si>
    <t>MANAGED FIELD ETHERNET SWITCH, LAYER 3, FURNISH &amp; INSTALL</t>
  </si>
  <si>
    <t>UNINTERRUPTABLE POWER SUPPLY, F&amp;I, LINE INTERACTABLE</t>
  </si>
  <si>
    <t>REMOTE POWER MANAGEMENT UNIT, FURNISH &amp; INSTALL</t>
  </si>
  <si>
    <t>SIGN PANEL, FURNISH &amp; INSTALL, OVERHEAD MOUNT [flashing left turn], UP TO 12 SF</t>
  </si>
  <si>
    <t>INTERNALLY ILLUMINATED [Street] SIGN, F&amp;I, OVERHEAD MOUNT, 12 - 18 SF</t>
  </si>
  <si>
    <t>G-89</t>
  </si>
  <si>
    <t>SINGLE COLUMN TRAFFIC GROUND SIGN ASSEMBLY REMOVAL AND RELOCATION</t>
  </si>
  <si>
    <t>G-90</t>
  </si>
  <si>
    <t>SINGLE COLUMN TRAFFIC GROUND SIGN ASSEMBLY REMOVAL</t>
  </si>
  <si>
    <t>G-91</t>
  </si>
  <si>
    <t>RAISED REFLECTIVE PAVEMENT MARKERS WITH ADHESIVE</t>
  </si>
  <si>
    <t>G-92-1</t>
  </si>
  <si>
    <t>TEMPORARY STRIPING (TRAFFIC STRIPES AND MARKINGS, STANDARD, WHITE, SOLID, 6" STRIPE)</t>
  </si>
  <si>
    <t>G-92-2</t>
  </si>
  <si>
    <t>TEMPORARY STRIPING (TRAFFIC STRIPES AND MARKINGS, STANDARD, WHITE, SOLID, 12" STRIPE)</t>
  </si>
  <si>
    <t>G-92-3</t>
  </si>
  <si>
    <t>TEMPORARY STRIPING (TRAFFIC STRIPES AND MARKINGS, STANDARD, WHITE, SOLID, 24" STRIPE)</t>
  </si>
  <si>
    <t>G-92-5</t>
  </si>
  <si>
    <t>TEMPORARY STRIPING (SOLID 6" SKIP STRIPES 6' x 10' OR 2' x 4' WHITE (Gross)</t>
  </si>
  <si>
    <t>G-93-1</t>
  </si>
  <si>
    <t>THERMOPLASTIC, STANDARD, WHITE, SOLID, 6" LANES/OUTSIDE SHOULDER</t>
  </si>
  <si>
    <t>G-93-2</t>
  </si>
  <si>
    <t>THERMOPLASTIC STRIPING, STANDARD, WHITE, SOLID, 12" FOR CROSSWALK</t>
  </si>
  <si>
    <t>G-93-3</t>
  </si>
  <si>
    <t>THERMOPLASTIC STRIPING, STANDARD, WHITE, SOLID, 24" FOR STOP LINE</t>
  </si>
  <si>
    <t>G-93-5</t>
  </si>
  <si>
    <t>THERMOPLASTIC STRIPING, STANDARD, WHITE, 6-10 GAP EXTENSION, 6"</t>
  </si>
  <si>
    <t>G-93-6</t>
  </si>
  <si>
    <t>THERMOPLASTIC, STANDARD, YELLOW, SOLID, 6" INSIDE SHOULDER/MISC</t>
  </si>
  <si>
    <t>G-93-7</t>
  </si>
  <si>
    <t>THERMOPLASTIC STRIPING, STANDARD, YELLOW, SOLID, 18" FOR DIAGONAL</t>
  </si>
  <si>
    <t>G-93-9</t>
  </si>
  <si>
    <t>THERMOPLASTIC STRIPING, PREFORMED, WHITE, SOLID, 24" FOR CROSSWALK</t>
  </si>
  <si>
    <t>G-94-4</t>
  </si>
  <si>
    <t>THERMOPLASTIC PAVEMENT MARKING, STANDARD, WHITE, ARROWS</t>
  </si>
  <si>
    <t>G-105</t>
  </si>
  <si>
    <t>REMOVE STRIPING/ARROW/MESSAGE (SURFACE GRIND)</t>
  </si>
  <si>
    <t>GENERAL ROADWAY</t>
  </si>
  <si>
    <t xml:space="preserve">GENERAL ROADWAY CONSTRUCTION </t>
  </si>
  <si>
    <t>SUBTOTAL</t>
  </si>
  <si>
    <t>TRAFFIC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</si>
</sst>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0"/>
      <name val="Gadugi"/>
      <family val="2"/>
    </font>
    <font>
      <sz val="11"/>
      <color theme="1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Gadugi"/>
      <family val="2"/>
    </font>
    <font>
      <b/>
      <sz val="14"/>
      <color theme="1"/>
      <name val="Gadugi"/>
      <family val="2"/>
    </font>
    <font>
      <b/>
      <sz val="11"/>
      <name val="Gadugi"/>
      <family val="2"/>
    </font>
    <font>
      <b/>
      <sz val="14"/>
      <color theme="0"/>
      <name val="Gadugi"/>
      <family val="2"/>
    </font>
    <font>
      <b/>
      <sz val="16"/>
      <color theme="1"/>
      <name val="Gadugi"/>
      <family val="2"/>
    </font>
    <font>
      <sz val="16"/>
      <color theme="1"/>
      <name val="Gadugi"/>
      <family val="2"/>
    </font>
    <font>
      <sz val="11"/>
      <color rgb="FFFF0000"/>
      <name val="Gadugi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B8C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</cellStyleXfs>
  <cellXfs count="45">
    <xf numFmtId="0" fontId="0" fillId="0" borderId="0" xfId="0"/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right" vertical="center"/>
    </xf>
    <xf numFmtId="0" fontId="4" fillId="0" borderId="0" xfId="0" applyFont="1"/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" fontId="4" fillId="0" borderId="5" xfId="0" quotePrefix="1" applyNumberFormat="1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64" fontId="4" fillId="0" borderId="5" xfId="1" applyNumberFormat="1" applyFont="1" applyFill="1" applyBorder="1" applyAlignment="1" applyProtection="1">
      <alignment horizontal="right"/>
      <protection locked="0"/>
    </xf>
    <xf numFmtId="44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44" fontId="4" fillId="0" borderId="0" xfId="0" applyNumberFormat="1" applyFont="1"/>
    <xf numFmtId="0" fontId="9" fillId="8" borderId="2" xfId="0" applyFont="1" applyFill="1" applyBorder="1" applyAlignment="1">
      <alignment vertical="center"/>
    </xf>
    <xf numFmtId="0" fontId="9" fillId="9" borderId="2" xfId="0" applyFont="1" applyFill="1" applyBorder="1" applyAlignment="1">
      <alignment horizontal="left"/>
    </xf>
    <xf numFmtId="0" fontId="9" fillId="9" borderId="2" xfId="0" applyFont="1" applyFill="1" applyBorder="1" applyAlignment="1">
      <alignment vertical="center"/>
    </xf>
    <xf numFmtId="0" fontId="9" fillId="9" borderId="9" xfId="0" applyFont="1" applyFill="1" applyBorder="1" applyAlignment="1">
      <alignment vertical="center"/>
    </xf>
    <xf numFmtId="44" fontId="9" fillId="8" borderId="9" xfId="0" applyNumberFormat="1" applyFont="1" applyFill="1" applyBorder="1" applyAlignment="1">
      <alignment vertical="center"/>
    </xf>
    <xf numFmtId="44" fontId="12" fillId="10" borderId="14" xfId="0" applyNumberFormat="1" applyFont="1" applyFill="1" applyBorder="1" applyAlignment="1">
      <alignment horizontal="right"/>
    </xf>
    <xf numFmtId="0" fontId="12" fillId="0" borderId="0" xfId="0" applyFont="1"/>
    <xf numFmtId="0" fontId="10" fillId="7" borderId="2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>
      <alignment horizontal="left" vertical="center"/>
    </xf>
    <xf numFmtId="0" fontId="11" fillId="10" borderId="11" xfId="0" applyFont="1" applyFill="1" applyBorder="1" applyAlignment="1">
      <alignment horizontal="right"/>
    </xf>
    <xf numFmtId="0" fontId="11" fillId="10" borderId="12" xfId="0" applyFont="1" applyFill="1" applyBorder="1" applyAlignment="1">
      <alignment horizontal="right"/>
    </xf>
    <xf numFmtId="0" fontId="11" fillId="10" borderId="13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center" vertical="center"/>
    </xf>
    <xf numFmtId="0" fontId="7" fillId="5" borderId="5" xfId="2" applyFont="1" applyFill="1" applyBorder="1" applyAlignment="1" applyProtection="1">
      <alignment horizontal="center" vertical="center"/>
      <protection locked="0"/>
    </xf>
    <xf numFmtId="3" fontId="13" fillId="0" borderId="5" xfId="0" applyNumberFormat="1" applyFont="1" applyBorder="1" applyAlignment="1">
      <alignment horizontal="center"/>
    </xf>
  </cellXfs>
  <cellStyles count="4">
    <cellStyle name="Currency" xfId="1" builtinId="4"/>
    <cellStyle name="Good" xfId="2" builtinId="26"/>
    <cellStyle name="Normal" xfId="0" builtinId="0"/>
    <cellStyle name="Normal 2" xfId="3" xr:uid="{F606B013-8F9B-4DDC-B0AA-CAE1A1362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0</xdr:col>
      <xdr:colOff>809625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5A502-C82B-4103-86CC-AAA2E59C58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90525"/>
          <a:ext cx="6191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47AD-1A64-415D-9DD2-EF60A3F04FF2}">
  <dimension ref="A1:F76"/>
  <sheetViews>
    <sheetView tabSelected="1" workbookViewId="0">
      <selection activeCell="J30" sqref="J30"/>
    </sheetView>
  </sheetViews>
  <sheetFormatPr defaultRowHeight="15" x14ac:dyDescent="0.25"/>
  <cols>
    <col min="1" max="1" width="14.5703125" style="15" customWidth="1"/>
    <col min="2" max="2" width="83" style="3" customWidth="1"/>
    <col min="3" max="3" width="6.140625" style="3" bestFit="1" customWidth="1"/>
    <col min="4" max="4" width="9.140625" style="3" bestFit="1"/>
    <col min="5" max="5" width="24.42578125" style="16" customWidth="1"/>
    <col min="6" max="6" width="28.28515625" style="17" customWidth="1"/>
    <col min="7" max="16384" width="9.140625" style="3"/>
  </cols>
  <sheetData>
    <row r="1" spans="1:6" ht="20.25" x14ac:dyDescent="0.25">
      <c r="A1" s="39" t="s">
        <v>0</v>
      </c>
      <c r="B1" s="40"/>
      <c r="C1" s="1"/>
      <c r="D1" s="1"/>
      <c r="E1" s="1"/>
      <c r="F1" s="2" t="s">
        <v>52</v>
      </c>
    </row>
    <row r="2" spans="1:6" ht="18" x14ac:dyDescent="0.25">
      <c r="A2" s="41"/>
      <c r="B2" s="42" t="s">
        <v>1</v>
      </c>
      <c r="C2" s="42"/>
      <c r="D2" s="42"/>
      <c r="E2" s="42" t="s">
        <v>2</v>
      </c>
      <c r="F2" s="42"/>
    </row>
    <row r="3" spans="1:6" ht="32.25" customHeight="1" x14ac:dyDescent="0.25">
      <c r="A3" s="41"/>
      <c r="B3" s="43" t="s">
        <v>3</v>
      </c>
      <c r="C3" s="43"/>
      <c r="D3" s="43"/>
      <c r="E3" s="43" t="s">
        <v>4</v>
      </c>
      <c r="F3" s="43"/>
    </row>
    <row r="4" spans="1:6" x14ac:dyDescent="0.25">
      <c r="A4" s="29"/>
      <c r="B4" s="30"/>
      <c r="C4" s="30"/>
      <c r="D4" s="30"/>
      <c r="E4" s="30"/>
      <c r="F4" s="31"/>
    </row>
    <row r="5" spans="1:6" ht="18" x14ac:dyDescent="0.25">
      <c r="A5" s="32" t="s">
        <v>53</v>
      </c>
      <c r="B5" s="32"/>
      <c r="C5" s="32"/>
      <c r="D5" s="32"/>
      <c r="E5" s="32"/>
      <c r="F5" s="32"/>
    </row>
    <row r="6" spans="1:6" ht="30" x14ac:dyDescent="0.25">
      <c r="A6" s="4" t="s">
        <v>6</v>
      </c>
      <c r="B6" s="5" t="s">
        <v>7</v>
      </c>
      <c r="C6" s="6" t="s">
        <v>8</v>
      </c>
      <c r="D6" s="6" t="s">
        <v>9</v>
      </c>
      <c r="E6" s="7" t="s">
        <v>10</v>
      </c>
      <c r="F6" s="8" t="s">
        <v>11</v>
      </c>
    </row>
    <row r="7" spans="1:6" ht="18" x14ac:dyDescent="0.25">
      <c r="A7" s="36" t="s">
        <v>145</v>
      </c>
      <c r="B7" s="37"/>
      <c r="C7" s="37"/>
      <c r="D7" s="37"/>
      <c r="E7" s="37"/>
      <c r="F7" s="38"/>
    </row>
    <row r="8" spans="1:6" x14ac:dyDescent="0.25">
      <c r="A8" s="9" t="s">
        <v>54</v>
      </c>
      <c r="B8" s="10" t="s">
        <v>55</v>
      </c>
      <c r="C8" s="11" t="s">
        <v>12</v>
      </c>
      <c r="D8" s="12">
        <v>1</v>
      </c>
      <c r="E8" s="13">
        <v>0</v>
      </c>
      <c r="F8" s="14">
        <f>D8*E8</f>
        <v>0</v>
      </c>
    </row>
    <row r="9" spans="1:6" x14ac:dyDescent="0.25">
      <c r="A9" s="9" t="s">
        <v>56</v>
      </c>
      <c r="B9" s="10" t="s">
        <v>57</v>
      </c>
      <c r="C9" s="11" t="s">
        <v>12</v>
      </c>
      <c r="D9" s="12">
        <v>1</v>
      </c>
      <c r="E9" s="13">
        <v>0</v>
      </c>
      <c r="F9" s="14">
        <f t="shared" ref="F9:F37" si="0">D9*E9</f>
        <v>0</v>
      </c>
    </row>
    <row r="10" spans="1:6" x14ac:dyDescent="0.25">
      <c r="A10" s="9" t="s">
        <v>58</v>
      </c>
      <c r="B10" s="10" t="s">
        <v>13</v>
      </c>
      <c r="C10" s="11" t="s">
        <v>12</v>
      </c>
      <c r="D10" s="12">
        <v>1</v>
      </c>
      <c r="E10" s="13">
        <v>0</v>
      </c>
      <c r="F10" s="14">
        <f t="shared" si="0"/>
        <v>0</v>
      </c>
    </row>
    <row r="11" spans="1:6" x14ac:dyDescent="0.25">
      <c r="A11" s="9" t="s">
        <v>59</v>
      </c>
      <c r="B11" s="10" t="s">
        <v>60</v>
      </c>
      <c r="C11" s="11" t="s">
        <v>15</v>
      </c>
      <c r="D11" s="12">
        <v>400</v>
      </c>
      <c r="E11" s="13">
        <v>0</v>
      </c>
      <c r="F11" s="14">
        <f t="shared" si="0"/>
        <v>0</v>
      </c>
    </row>
    <row r="12" spans="1:6" x14ac:dyDescent="0.25">
      <c r="A12" s="9" t="s">
        <v>61</v>
      </c>
      <c r="B12" s="10" t="s">
        <v>62</v>
      </c>
      <c r="C12" s="11" t="s">
        <v>63</v>
      </c>
      <c r="D12" s="12">
        <v>8</v>
      </c>
      <c r="E12" s="13">
        <v>0</v>
      </c>
      <c r="F12" s="14">
        <f t="shared" si="0"/>
        <v>0</v>
      </c>
    </row>
    <row r="13" spans="1:6" x14ac:dyDescent="0.25">
      <c r="A13" s="9" t="s">
        <v>64</v>
      </c>
      <c r="B13" s="10" t="s">
        <v>65</v>
      </c>
      <c r="C13" s="11" t="s">
        <v>15</v>
      </c>
      <c r="D13" s="12">
        <v>400</v>
      </c>
      <c r="E13" s="13">
        <v>0</v>
      </c>
      <c r="F13" s="14">
        <f t="shared" si="0"/>
        <v>0</v>
      </c>
    </row>
    <row r="14" spans="1:6" x14ac:dyDescent="0.25">
      <c r="A14" s="9" t="s">
        <v>66</v>
      </c>
      <c r="B14" s="10" t="s">
        <v>67</v>
      </c>
      <c r="C14" s="11" t="s">
        <v>15</v>
      </c>
      <c r="D14" s="12">
        <v>230</v>
      </c>
      <c r="E14" s="13">
        <v>0</v>
      </c>
      <c r="F14" s="14">
        <f t="shared" si="0"/>
        <v>0</v>
      </c>
    </row>
    <row r="15" spans="1:6" x14ac:dyDescent="0.25">
      <c r="A15" s="9" t="s">
        <v>14</v>
      </c>
      <c r="B15" s="10" t="s">
        <v>68</v>
      </c>
      <c r="C15" s="11" t="s">
        <v>12</v>
      </c>
      <c r="D15" s="12">
        <v>1</v>
      </c>
      <c r="E15" s="13">
        <v>0</v>
      </c>
      <c r="F15" s="14">
        <f t="shared" si="0"/>
        <v>0</v>
      </c>
    </row>
    <row r="16" spans="1:6" x14ac:dyDescent="0.25">
      <c r="A16" s="9" t="s">
        <v>69</v>
      </c>
      <c r="B16" s="10" t="s">
        <v>70</v>
      </c>
      <c r="C16" s="11" t="s">
        <v>18</v>
      </c>
      <c r="D16" s="12">
        <v>115</v>
      </c>
      <c r="E16" s="13">
        <v>0</v>
      </c>
      <c r="F16" s="14">
        <f t="shared" si="0"/>
        <v>0</v>
      </c>
    </row>
    <row r="17" spans="1:6" x14ac:dyDescent="0.25">
      <c r="A17" s="9" t="s">
        <v>71</v>
      </c>
      <c r="B17" s="10" t="s">
        <v>72</v>
      </c>
      <c r="C17" s="11" t="s">
        <v>23</v>
      </c>
      <c r="D17" s="12">
        <v>4</v>
      </c>
      <c r="E17" s="13">
        <v>0</v>
      </c>
      <c r="F17" s="14">
        <f t="shared" si="0"/>
        <v>0</v>
      </c>
    </row>
    <row r="18" spans="1:6" x14ac:dyDescent="0.25">
      <c r="A18" s="9" t="s">
        <v>73</v>
      </c>
      <c r="B18" s="10" t="s">
        <v>74</v>
      </c>
      <c r="C18" s="11" t="s">
        <v>75</v>
      </c>
      <c r="D18" s="12">
        <v>70</v>
      </c>
      <c r="E18" s="13">
        <v>0</v>
      </c>
      <c r="F18" s="14">
        <f t="shared" si="0"/>
        <v>0</v>
      </c>
    </row>
    <row r="19" spans="1:6" x14ac:dyDescent="0.25">
      <c r="A19" s="9" t="s">
        <v>76</v>
      </c>
      <c r="B19" s="10" t="s">
        <v>77</v>
      </c>
      <c r="C19" s="11" t="s">
        <v>18</v>
      </c>
      <c r="D19" s="12">
        <v>36</v>
      </c>
      <c r="E19" s="13">
        <v>0</v>
      </c>
      <c r="F19" s="14">
        <f t="shared" si="0"/>
        <v>0</v>
      </c>
    </row>
    <row r="20" spans="1:6" x14ac:dyDescent="0.25">
      <c r="A20" s="9" t="s">
        <v>78</v>
      </c>
      <c r="B20" s="10" t="s">
        <v>79</v>
      </c>
      <c r="C20" s="11" t="s">
        <v>63</v>
      </c>
      <c r="D20" s="12">
        <v>11</v>
      </c>
      <c r="E20" s="13">
        <v>0</v>
      </c>
      <c r="F20" s="14">
        <f t="shared" si="0"/>
        <v>0</v>
      </c>
    </row>
    <row r="21" spans="1:6" x14ac:dyDescent="0.25">
      <c r="A21" s="27" t="s">
        <v>146</v>
      </c>
      <c r="B21" s="27"/>
      <c r="C21" s="27"/>
      <c r="D21" s="28"/>
      <c r="E21" s="18" t="s">
        <v>147</v>
      </c>
      <c r="F21" s="22">
        <f>SUM(F8:F20)</f>
        <v>0</v>
      </c>
    </row>
    <row r="22" spans="1:6" x14ac:dyDescent="0.25">
      <c r="A22" s="19"/>
      <c r="B22" s="19"/>
      <c r="C22" s="19"/>
      <c r="D22" s="19"/>
      <c r="E22" s="20"/>
      <c r="F22" s="21"/>
    </row>
    <row r="23" spans="1:6" ht="18" x14ac:dyDescent="0.25">
      <c r="A23" s="25" t="s">
        <v>5</v>
      </c>
      <c r="B23" s="25"/>
      <c r="C23" s="25"/>
      <c r="D23" s="25"/>
      <c r="E23" s="25"/>
      <c r="F23" s="26"/>
    </row>
    <row r="24" spans="1:6" x14ac:dyDescent="0.25">
      <c r="A24" s="9" t="s">
        <v>16</v>
      </c>
      <c r="B24" s="10" t="s">
        <v>17</v>
      </c>
      <c r="C24" s="11" t="s">
        <v>18</v>
      </c>
      <c r="D24" s="44">
        <v>910</v>
      </c>
      <c r="E24" s="13">
        <v>0</v>
      </c>
      <c r="F24" s="14">
        <f t="shared" si="0"/>
        <v>0</v>
      </c>
    </row>
    <row r="25" spans="1:6" x14ac:dyDescent="0.25">
      <c r="A25" s="9" t="s">
        <v>19</v>
      </c>
      <c r="B25" s="10" t="s">
        <v>80</v>
      </c>
      <c r="C25" s="11" t="s">
        <v>18</v>
      </c>
      <c r="D25" s="44">
        <v>345</v>
      </c>
      <c r="E25" s="13">
        <v>0</v>
      </c>
      <c r="F25" s="14">
        <f t="shared" si="0"/>
        <v>0</v>
      </c>
    </row>
    <row r="26" spans="1:6" x14ac:dyDescent="0.25">
      <c r="A26" s="9" t="s">
        <v>20</v>
      </c>
      <c r="B26" s="10" t="s">
        <v>81</v>
      </c>
      <c r="C26" s="11" t="s">
        <v>21</v>
      </c>
      <c r="D26" s="12">
        <v>1</v>
      </c>
      <c r="E26" s="13">
        <v>0</v>
      </c>
      <c r="F26" s="14">
        <f t="shared" si="0"/>
        <v>0</v>
      </c>
    </row>
    <row r="27" spans="1:6" x14ac:dyDescent="0.25">
      <c r="A27" s="9" t="s">
        <v>22</v>
      </c>
      <c r="B27" s="10" t="s">
        <v>82</v>
      </c>
      <c r="C27" s="11" t="s">
        <v>23</v>
      </c>
      <c r="D27" s="12">
        <v>1</v>
      </c>
      <c r="E27" s="13">
        <v>0</v>
      </c>
      <c r="F27" s="14">
        <f t="shared" si="0"/>
        <v>0</v>
      </c>
    </row>
    <row r="28" spans="1:6" ht="30" x14ac:dyDescent="0.25">
      <c r="A28" s="9" t="s">
        <v>24</v>
      </c>
      <c r="B28" s="10" t="s">
        <v>83</v>
      </c>
      <c r="C28" s="11" t="s">
        <v>23</v>
      </c>
      <c r="D28" s="12">
        <v>2</v>
      </c>
      <c r="E28" s="13">
        <v>0</v>
      </c>
      <c r="F28" s="14">
        <f t="shared" si="0"/>
        <v>0</v>
      </c>
    </row>
    <row r="29" spans="1:6" x14ac:dyDescent="0.25">
      <c r="A29" s="9" t="s">
        <v>84</v>
      </c>
      <c r="B29" s="10" t="s">
        <v>85</v>
      </c>
      <c r="C29" s="11" t="s">
        <v>12</v>
      </c>
      <c r="D29" s="12">
        <v>1</v>
      </c>
      <c r="E29" s="13">
        <v>0</v>
      </c>
      <c r="F29" s="14">
        <f t="shared" si="0"/>
        <v>0</v>
      </c>
    </row>
    <row r="30" spans="1:6" x14ac:dyDescent="0.25">
      <c r="A30" s="9" t="s">
        <v>25</v>
      </c>
      <c r="B30" s="10" t="s">
        <v>86</v>
      </c>
      <c r="C30" s="11" t="s">
        <v>21</v>
      </c>
      <c r="D30" s="12">
        <v>1</v>
      </c>
      <c r="E30" s="13">
        <v>0</v>
      </c>
      <c r="F30" s="14">
        <f t="shared" si="0"/>
        <v>0</v>
      </c>
    </row>
    <row r="31" spans="1:6" x14ac:dyDescent="0.25">
      <c r="A31" s="9" t="s">
        <v>26</v>
      </c>
      <c r="B31" s="10" t="s">
        <v>27</v>
      </c>
      <c r="C31" s="11" t="s">
        <v>18</v>
      </c>
      <c r="D31" s="12">
        <v>48</v>
      </c>
      <c r="E31" s="13">
        <v>0</v>
      </c>
      <c r="F31" s="14">
        <f t="shared" si="0"/>
        <v>0</v>
      </c>
    </row>
    <row r="32" spans="1:6" x14ac:dyDescent="0.25">
      <c r="A32" s="9" t="s">
        <v>28</v>
      </c>
      <c r="B32" s="10" t="s">
        <v>87</v>
      </c>
      <c r="C32" s="11" t="s">
        <v>23</v>
      </c>
      <c r="D32" s="12">
        <v>18</v>
      </c>
      <c r="E32" s="13">
        <v>0</v>
      </c>
      <c r="F32" s="14">
        <f t="shared" si="0"/>
        <v>0</v>
      </c>
    </row>
    <row r="33" spans="1:6" x14ac:dyDescent="0.25">
      <c r="A33" s="9" t="s">
        <v>29</v>
      </c>
      <c r="B33" s="10" t="s">
        <v>88</v>
      </c>
      <c r="C33" s="11" t="s">
        <v>23</v>
      </c>
      <c r="D33" s="12">
        <v>6</v>
      </c>
      <c r="E33" s="13">
        <v>0</v>
      </c>
      <c r="F33" s="14">
        <f t="shared" si="0"/>
        <v>0</v>
      </c>
    </row>
    <row r="34" spans="1:6" ht="30" x14ac:dyDescent="0.25">
      <c r="A34" s="9" t="s">
        <v>30</v>
      </c>
      <c r="B34" s="10" t="s">
        <v>89</v>
      </c>
      <c r="C34" s="11" t="s">
        <v>31</v>
      </c>
      <c r="D34" s="12">
        <v>1</v>
      </c>
      <c r="E34" s="13">
        <v>0</v>
      </c>
      <c r="F34" s="14">
        <f t="shared" si="0"/>
        <v>0</v>
      </c>
    </row>
    <row r="35" spans="1:6" x14ac:dyDescent="0.25">
      <c r="A35" s="9" t="s">
        <v>32</v>
      </c>
      <c r="B35" s="10" t="s">
        <v>33</v>
      </c>
      <c r="C35" s="11" t="s">
        <v>18</v>
      </c>
      <c r="D35" s="12">
        <v>25</v>
      </c>
      <c r="E35" s="13">
        <v>0</v>
      </c>
      <c r="F35" s="14">
        <f t="shared" si="0"/>
        <v>0</v>
      </c>
    </row>
    <row r="36" spans="1:6" x14ac:dyDescent="0.25">
      <c r="A36" s="9" t="s">
        <v>34</v>
      </c>
      <c r="B36" s="10" t="s">
        <v>90</v>
      </c>
      <c r="C36" s="11" t="s">
        <v>23</v>
      </c>
      <c r="D36" s="12">
        <v>1</v>
      </c>
      <c r="E36" s="13">
        <v>0</v>
      </c>
      <c r="F36" s="14">
        <f t="shared" si="0"/>
        <v>0</v>
      </c>
    </row>
    <row r="37" spans="1:6" x14ac:dyDescent="0.25">
      <c r="A37" s="9" t="s">
        <v>35</v>
      </c>
      <c r="B37" s="10" t="s">
        <v>91</v>
      </c>
      <c r="C37" s="11" t="s">
        <v>23</v>
      </c>
      <c r="D37" s="12">
        <v>1</v>
      </c>
      <c r="E37" s="13">
        <v>0</v>
      </c>
      <c r="F37" s="14">
        <f t="shared" si="0"/>
        <v>0</v>
      </c>
    </row>
    <row r="38" spans="1:6" x14ac:dyDescent="0.25">
      <c r="A38" s="9" t="s">
        <v>36</v>
      </c>
      <c r="B38" s="10" t="s">
        <v>92</v>
      </c>
      <c r="C38" s="11" t="s">
        <v>23</v>
      </c>
      <c r="D38" s="12">
        <v>4</v>
      </c>
      <c r="E38" s="13">
        <v>0</v>
      </c>
      <c r="F38" s="14">
        <f t="shared" ref="F38:F55" si="1">D38*E38</f>
        <v>0</v>
      </c>
    </row>
    <row r="39" spans="1:6" ht="30" x14ac:dyDescent="0.25">
      <c r="A39" s="9" t="s">
        <v>37</v>
      </c>
      <c r="B39" s="10" t="s">
        <v>93</v>
      </c>
      <c r="C39" s="11" t="s">
        <v>31</v>
      </c>
      <c r="D39" s="12">
        <v>8</v>
      </c>
      <c r="E39" s="13">
        <v>0</v>
      </c>
      <c r="F39" s="14">
        <f t="shared" si="1"/>
        <v>0</v>
      </c>
    </row>
    <row r="40" spans="1:6" ht="30" x14ac:dyDescent="0.25">
      <c r="A40" s="9" t="s">
        <v>94</v>
      </c>
      <c r="B40" s="10" t="s">
        <v>95</v>
      </c>
      <c r="C40" s="11" t="s">
        <v>31</v>
      </c>
      <c r="D40" s="12">
        <v>4</v>
      </c>
      <c r="E40" s="13">
        <v>0</v>
      </c>
      <c r="F40" s="14">
        <f t="shared" si="1"/>
        <v>0</v>
      </c>
    </row>
    <row r="41" spans="1:6" x14ac:dyDescent="0.25">
      <c r="A41" s="9" t="s">
        <v>96</v>
      </c>
      <c r="B41" s="10" t="s">
        <v>97</v>
      </c>
      <c r="C41" s="11" t="s">
        <v>31</v>
      </c>
      <c r="D41" s="12">
        <v>8</v>
      </c>
      <c r="E41" s="13">
        <v>0</v>
      </c>
      <c r="F41" s="14">
        <f t="shared" si="1"/>
        <v>0</v>
      </c>
    </row>
    <row r="42" spans="1:6" x14ac:dyDescent="0.25">
      <c r="A42" s="9" t="s">
        <v>98</v>
      </c>
      <c r="B42" s="10" t="s">
        <v>99</v>
      </c>
      <c r="C42" s="11" t="s">
        <v>31</v>
      </c>
      <c r="D42" s="12">
        <v>8</v>
      </c>
      <c r="E42" s="13">
        <v>0</v>
      </c>
      <c r="F42" s="14">
        <f t="shared" si="1"/>
        <v>0</v>
      </c>
    </row>
    <row r="43" spans="1:6" x14ac:dyDescent="0.25">
      <c r="A43" s="9" t="s">
        <v>38</v>
      </c>
      <c r="B43" s="10" t="s">
        <v>100</v>
      </c>
      <c r="C43" s="11" t="s">
        <v>31</v>
      </c>
      <c r="D43" s="12">
        <v>8</v>
      </c>
      <c r="E43" s="13">
        <v>0</v>
      </c>
      <c r="F43" s="14">
        <f t="shared" si="1"/>
        <v>0</v>
      </c>
    </row>
    <row r="44" spans="1:6" x14ac:dyDescent="0.25">
      <c r="A44" s="9" t="s">
        <v>101</v>
      </c>
      <c r="B44" s="10" t="s">
        <v>102</v>
      </c>
      <c r="C44" s="11" t="s">
        <v>18</v>
      </c>
      <c r="D44" s="12">
        <v>280</v>
      </c>
      <c r="E44" s="13">
        <v>0</v>
      </c>
      <c r="F44" s="14">
        <f t="shared" si="1"/>
        <v>0</v>
      </c>
    </row>
    <row r="45" spans="1:6" x14ac:dyDescent="0.25">
      <c r="A45" s="9" t="s">
        <v>39</v>
      </c>
      <c r="B45" s="10" t="s">
        <v>103</v>
      </c>
      <c r="C45" s="11" t="s">
        <v>23</v>
      </c>
      <c r="D45" s="12">
        <v>1</v>
      </c>
      <c r="E45" s="13">
        <v>0</v>
      </c>
      <c r="F45" s="14">
        <f t="shared" si="1"/>
        <v>0</v>
      </c>
    </row>
    <row r="46" spans="1:6" x14ac:dyDescent="0.25">
      <c r="A46" s="9" t="s">
        <v>40</v>
      </c>
      <c r="B46" s="10" t="s">
        <v>104</v>
      </c>
      <c r="C46" s="11" t="s">
        <v>23</v>
      </c>
      <c r="D46" s="12">
        <v>1</v>
      </c>
      <c r="E46" s="13">
        <v>0</v>
      </c>
      <c r="F46" s="14">
        <f t="shared" si="1"/>
        <v>0</v>
      </c>
    </row>
    <row r="47" spans="1:6" x14ac:dyDescent="0.25">
      <c r="A47" s="9" t="s">
        <v>41</v>
      </c>
      <c r="B47" s="10" t="s">
        <v>42</v>
      </c>
      <c r="C47" s="11" t="s">
        <v>23</v>
      </c>
      <c r="D47" s="12">
        <v>8</v>
      </c>
      <c r="E47" s="13">
        <v>0</v>
      </c>
      <c r="F47" s="14">
        <f t="shared" si="1"/>
        <v>0</v>
      </c>
    </row>
    <row r="48" spans="1:6" x14ac:dyDescent="0.25">
      <c r="A48" s="9" t="s">
        <v>43</v>
      </c>
      <c r="B48" s="10" t="s">
        <v>105</v>
      </c>
      <c r="C48" s="11" t="s">
        <v>23</v>
      </c>
      <c r="D48" s="12">
        <v>1</v>
      </c>
      <c r="E48" s="13">
        <v>0</v>
      </c>
      <c r="F48" s="14">
        <f t="shared" si="1"/>
        <v>0</v>
      </c>
    </row>
    <row r="49" spans="1:6" ht="30" x14ac:dyDescent="0.25">
      <c r="A49" s="9" t="s">
        <v>44</v>
      </c>
      <c r="B49" s="10" t="s">
        <v>106</v>
      </c>
      <c r="C49" s="11" t="s">
        <v>23</v>
      </c>
      <c r="D49" s="12">
        <v>1</v>
      </c>
      <c r="E49" s="13">
        <v>0</v>
      </c>
      <c r="F49" s="14">
        <f t="shared" si="1"/>
        <v>0</v>
      </c>
    </row>
    <row r="50" spans="1:6" x14ac:dyDescent="0.25">
      <c r="A50" s="9" t="s">
        <v>45</v>
      </c>
      <c r="B50" s="10" t="s">
        <v>46</v>
      </c>
      <c r="C50" s="11" t="s">
        <v>23</v>
      </c>
      <c r="D50" s="12">
        <v>1</v>
      </c>
      <c r="E50" s="13">
        <v>0</v>
      </c>
      <c r="F50" s="14">
        <f t="shared" si="1"/>
        <v>0</v>
      </c>
    </row>
    <row r="51" spans="1:6" x14ac:dyDescent="0.25">
      <c r="A51" s="9" t="s">
        <v>107</v>
      </c>
      <c r="B51" s="10" t="s">
        <v>108</v>
      </c>
      <c r="C51" s="11" t="s">
        <v>23</v>
      </c>
      <c r="D51" s="12">
        <v>1</v>
      </c>
      <c r="E51" s="13">
        <v>0</v>
      </c>
      <c r="F51" s="14">
        <f t="shared" si="1"/>
        <v>0</v>
      </c>
    </row>
    <row r="52" spans="1:6" x14ac:dyDescent="0.25">
      <c r="A52" s="9" t="s">
        <v>47</v>
      </c>
      <c r="B52" s="10" t="s">
        <v>109</v>
      </c>
      <c r="C52" s="11" t="s">
        <v>23</v>
      </c>
      <c r="D52" s="12">
        <v>1</v>
      </c>
      <c r="E52" s="13">
        <v>0</v>
      </c>
      <c r="F52" s="14">
        <f t="shared" si="1"/>
        <v>0</v>
      </c>
    </row>
    <row r="53" spans="1:6" x14ac:dyDescent="0.25">
      <c r="A53" s="9" t="s">
        <v>48</v>
      </c>
      <c r="B53" s="10" t="s">
        <v>110</v>
      </c>
      <c r="C53" s="11" t="s">
        <v>23</v>
      </c>
      <c r="D53" s="12">
        <v>1</v>
      </c>
      <c r="E53" s="13">
        <v>0</v>
      </c>
      <c r="F53" s="14">
        <f t="shared" si="1"/>
        <v>0</v>
      </c>
    </row>
    <row r="54" spans="1:6" x14ac:dyDescent="0.25">
      <c r="A54" s="9" t="s">
        <v>49</v>
      </c>
      <c r="B54" s="10" t="s">
        <v>111</v>
      </c>
      <c r="C54" s="11" t="s">
        <v>23</v>
      </c>
      <c r="D54" s="12">
        <v>4</v>
      </c>
      <c r="E54" s="13">
        <v>0</v>
      </c>
      <c r="F54" s="14">
        <f t="shared" si="1"/>
        <v>0</v>
      </c>
    </row>
    <row r="55" spans="1:6" x14ac:dyDescent="0.25">
      <c r="A55" s="9" t="s">
        <v>50</v>
      </c>
      <c r="B55" s="10" t="s">
        <v>112</v>
      </c>
      <c r="C55" s="11" t="s">
        <v>23</v>
      </c>
      <c r="D55" s="12">
        <v>4</v>
      </c>
      <c r="E55" s="13">
        <v>0</v>
      </c>
      <c r="F55" s="14">
        <f t="shared" si="1"/>
        <v>0</v>
      </c>
    </row>
    <row r="56" spans="1:6" x14ac:dyDescent="0.25">
      <c r="A56" s="27" t="s">
        <v>5</v>
      </c>
      <c r="B56" s="27"/>
      <c r="C56" s="27"/>
      <c r="D56" s="28"/>
      <c r="E56" s="18" t="s">
        <v>147</v>
      </c>
      <c r="F56" s="22">
        <f>SUM(F24:F55)</f>
        <v>0</v>
      </c>
    </row>
    <row r="57" spans="1:6" x14ac:dyDescent="0.25">
      <c r="A57" s="19"/>
      <c r="B57" s="19"/>
      <c r="C57" s="19"/>
      <c r="D57" s="19"/>
      <c r="E57" s="20"/>
      <c r="F57" s="21"/>
    </row>
    <row r="58" spans="1:6" ht="18" x14ac:dyDescent="0.25">
      <c r="A58" s="25" t="s">
        <v>148</v>
      </c>
      <c r="B58" s="25"/>
      <c r="C58" s="25"/>
      <c r="D58" s="25"/>
      <c r="E58" s="25"/>
      <c r="F58" s="26"/>
    </row>
    <row r="59" spans="1:6" x14ac:dyDescent="0.25">
      <c r="A59" s="9" t="s">
        <v>113</v>
      </c>
      <c r="B59" s="10" t="s">
        <v>114</v>
      </c>
      <c r="C59" s="11" t="s">
        <v>31</v>
      </c>
      <c r="D59" s="12">
        <v>1</v>
      </c>
      <c r="E59" s="13">
        <v>0</v>
      </c>
      <c r="F59" s="14">
        <f t="shared" ref="F59" si="2">D59*E59</f>
        <v>0</v>
      </c>
    </row>
    <row r="60" spans="1:6" x14ac:dyDescent="0.25">
      <c r="A60" s="9" t="s">
        <v>115</v>
      </c>
      <c r="B60" s="10" t="s">
        <v>116</v>
      </c>
      <c r="C60" s="11" t="s">
        <v>31</v>
      </c>
      <c r="D60" s="12">
        <v>10</v>
      </c>
      <c r="E60" s="13">
        <v>0</v>
      </c>
      <c r="F60" s="14">
        <f t="shared" ref="F60:F74" si="3">D60*E60</f>
        <v>0</v>
      </c>
    </row>
    <row r="61" spans="1:6" x14ac:dyDescent="0.25">
      <c r="A61" s="9" t="s">
        <v>117</v>
      </c>
      <c r="B61" s="10" t="s">
        <v>118</v>
      </c>
      <c r="C61" s="11" t="s">
        <v>23</v>
      </c>
      <c r="D61" s="12">
        <v>82</v>
      </c>
      <c r="E61" s="13">
        <v>0</v>
      </c>
      <c r="F61" s="14">
        <f t="shared" si="3"/>
        <v>0</v>
      </c>
    </row>
    <row r="62" spans="1:6" x14ac:dyDescent="0.25">
      <c r="A62" s="9" t="s">
        <v>119</v>
      </c>
      <c r="B62" s="10" t="s">
        <v>120</v>
      </c>
      <c r="C62" s="11" t="s">
        <v>18</v>
      </c>
      <c r="D62" s="12">
        <v>140</v>
      </c>
      <c r="E62" s="13">
        <v>0</v>
      </c>
      <c r="F62" s="14">
        <f t="shared" si="3"/>
        <v>0</v>
      </c>
    </row>
    <row r="63" spans="1:6" ht="30" x14ac:dyDescent="0.25">
      <c r="A63" s="9" t="s">
        <v>121</v>
      </c>
      <c r="B63" s="10" t="s">
        <v>122</v>
      </c>
      <c r="C63" s="11" t="s">
        <v>18</v>
      </c>
      <c r="D63" s="12">
        <v>180</v>
      </c>
      <c r="E63" s="13">
        <v>0</v>
      </c>
      <c r="F63" s="14">
        <f t="shared" si="3"/>
        <v>0</v>
      </c>
    </row>
    <row r="64" spans="1:6" ht="30" x14ac:dyDescent="0.25">
      <c r="A64" s="9" t="s">
        <v>123</v>
      </c>
      <c r="B64" s="10" t="s">
        <v>124</v>
      </c>
      <c r="C64" s="11" t="s">
        <v>18</v>
      </c>
      <c r="D64" s="12">
        <v>180</v>
      </c>
      <c r="E64" s="13">
        <v>0</v>
      </c>
      <c r="F64" s="14">
        <f t="shared" si="3"/>
        <v>0</v>
      </c>
    </row>
    <row r="65" spans="1:6" x14ac:dyDescent="0.25">
      <c r="A65" s="9" t="s">
        <v>125</v>
      </c>
      <c r="B65" s="10" t="s">
        <v>126</v>
      </c>
      <c r="C65" s="11" t="s">
        <v>18</v>
      </c>
      <c r="D65" s="12">
        <v>80</v>
      </c>
      <c r="E65" s="13">
        <v>0</v>
      </c>
      <c r="F65" s="14">
        <f t="shared" si="3"/>
        <v>0</v>
      </c>
    </row>
    <row r="66" spans="1:6" x14ac:dyDescent="0.25">
      <c r="A66" s="9" t="s">
        <v>127</v>
      </c>
      <c r="B66" s="10" t="s">
        <v>128</v>
      </c>
      <c r="C66" s="11" t="s">
        <v>18</v>
      </c>
      <c r="D66" s="12">
        <v>1780</v>
      </c>
      <c r="E66" s="13">
        <v>0</v>
      </c>
      <c r="F66" s="14">
        <f t="shared" si="3"/>
        <v>0</v>
      </c>
    </row>
    <row r="67" spans="1:6" x14ac:dyDescent="0.25">
      <c r="A67" s="9" t="s">
        <v>129</v>
      </c>
      <c r="B67" s="10" t="s">
        <v>130</v>
      </c>
      <c r="C67" s="11" t="s">
        <v>18</v>
      </c>
      <c r="D67" s="12">
        <v>680</v>
      </c>
      <c r="E67" s="13">
        <v>0</v>
      </c>
      <c r="F67" s="14">
        <f t="shared" si="3"/>
        <v>0</v>
      </c>
    </row>
    <row r="68" spans="1:6" x14ac:dyDescent="0.25">
      <c r="A68" s="9" t="s">
        <v>131</v>
      </c>
      <c r="B68" s="10" t="s">
        <v>132</v>
      </c>
      <c r="C68" s="11" t="s">
        <v>18</v>
      </c>
      <c r="D68" s="12">
        <v>180</v>
      </c>
      <c r="E68" s="13">
        <v>0</v>
      </c>
      <c r="F68" s="14">
        <f t="shared" si="3"/>
        <v>0</v>
      </c>
    </row>
    <row r="69" spans="1:6" x14ac:dyDescent="0.25">
      <c r="A69" s="9" t="s">
        <v>133</v>
      </c>
      <c r="B69" s="10" t="s">
        <v>134</v>
      </c>
      <c r="C69" s="11" t="s">
        <v>18</v>
      </c>
      <c r="D69" s="12">
        <v>300</v>
      </c>
      <c r="E69" s="13">
        <v>0</v>
      </c>
      <c r="F69" s="14">
        <f t="shared" si="3"/>
        <v>0</v>
      </c>
    </row>
    <row r="70" spans="1:6" x14ac:dyDescent="0.25">
      <c r="A70" s="9" t="s">
        <v>135</v>
      </c>
      <c r="B70" s="10" t="s">
        <v>136</v>
      </c>
      <c r="C70" s="11" t="s">
        <v>18</v>
      </c>
      <c r="D70" s="12">
        <v>2470</v>
      </c>
      <c r="E70" s="13">
        <v>0</v>
      </c>
      <c r="F70" s="14">
        <f t="shared" si="3"/>
        <v>0</v>
      </c>
    </row>
    <row r="71" spans="1:6" x14ac:dyDescent="0.25">
      <c r="A71" s="9" t="s">
        <v>137</v>
      </c>
      <c r="B71" s="10" t="s">
        <v>138</v>
      </c>
      <c r="C71" s="11" t="s">
        <v>18</v>
      </c>
      <c r="D71" s="12">
        <v>12</v>
      </c>
      <c r="E71" s="13">
        <v>0</v>
      </c>
      <c r="F71" s="14">
        <f t="shared" si="3"/>
        <v>0</v>
      </c>
    </row>
    <row r="72" spans="1:6" x14ac:dyDescent="0.25">
      <c r="A72" s="9" t="s">
        <v>139</v>
      </c>
      <c r="B72" s="10" t="s">
        <v>140</v>
      </c>
      <c r="C72" s="11" t="s">
        <v>18</v>
      </c>
      <c r="D72" s="12">
        <v>480</v>
      </c>
      <c r="E72" s="13">
        <v>0</v>
      </c>
      <c r="F72" s="14">
        <f t="shared" si="3"/>
        <v>0</v>
      </c>
    </row>
    <row r="73" spans="1:6" x14ac:dyDescent="0.25">
      <c r="A73" s="9" t="s">
        <v>141</v>
      </c>
      <c r="B73" s="10" t="s">
        <v>142</v>
      </c>
      <c r="C73" s="11" t="s">
        <v>23</v>
      </c>
      <c r="D73" s="12">
        <v>20</v>
      </c>
      <c r="E73" s="13">
        <v>0</v>
      </c>
      <c r="F73" s="14">
        <f t="shared" si="3"/>
        <v>0</v>
      </c>
    </row>
    <row r="74" spans="1:6" x14ac:dyDescent="0.25">
      <c r="A74" s="9" t="s">
        <v>143</v>
      </c>
      <c r="B74" s="10" t="s">
        <v>144</v>
      </c>
      <c r="C74" s="11" t="s">
        <v>75</v>
      </c>
      <c r="D74" s="12">
        <v>6010</v>
      </c>
      <c r="E74" s="13">
        <v>0</v>
      </c>
      <c r="F74" s="14">
        <f t="shared" si="3"/>
        <v>0</v>
      </c>
    </row>
    <row r="75" spans="1:6" ht="15.75" thickBot="1" x14ac:dyDescent="0.3">
      <c r="A75" s="27" t="s">
        <v>148</v>
      </c>
      <c r="B75" s="27"/>
      <c r="C75" s="27"/>
      <c r="D75" s="28"/>
      <c r="E75" s="18" t="s">
        <v>147</v>
      </c>
      <c r="F75" s="22">
        <f>SUM(F59:F74)</f>
        <v>0</v>
      </c>
    </row>
    <row r="76" spans="1:6" s="24" customFormat="1" ht="21" thickBot="1" x14ac:dyDescent="0.35">
      <c r="A76" s="33" t="s">
        <v>51</v>
      </c>
      <c r="B76" s="34"/>
      <c r="C76" s="34"/>
      <c r="D76" s="34"/>
      <c r="E76" s="35"/>
      <c r="F76" s="23">
        <f>SUM(F75,F56,F21)</f>
        <v>0</v>
      </c>
    </row>
  </sheetData>
  <mergeCells count="15">
    <mergeCell ref="A1:B1"/>
    <mergeCell ref="A2:A3"/>
    <mergeCell ref="B2:D2"/>
    <mergeCell ref="E2:F2"/>
    <mergeCell ref="B3:D3"/>
    <mergeCell ref="E3:F3"/>
    <mergeCell ref="A58:F58"/>
    <mergeCell ref="A75:D75"/>
    <mergeCell ref="A4:F4"/>
    <mergeCell ref="A5:F5"/>
    <mergeCell ref="A76:E76"/>
    <mergeCell ref="A7:F7"/>
    <mergeCell ref="A21:D21"/>
    <mergeCell ref="A23:F23"/>
    <mergeCell ref="A56:D56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Craven</dc:creator>
  <cp:lastModifiedBy>Paul Constable</cp:lastModifiedBy>
  <dcterms:created xsi:type="dcterms:W3CDTF">2025-02-19T16:18:10Z</dcterms:created>
  <dcterms:modified xsi:type="dcterms:W3CDTF">2025-03-25T13:27:53Z</dcterms:modified>
</cp:coreProperties>
</file>